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1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3fc\AC\Temp\"/>
    </mc:Choice>
  </mc:AlternateContent>
  <xr:revisionPtr revIDLastSave="0" documentId="8_{98AC6CAA-7284-4C22-939F-5A1789D28758}" xr6:coauthVersionLast="47" xr6:coauthVersionMax="47" xr10:uidLastSave="{00000000-0000-0000-0000-000000000000}"/>
  <bookViews>
    <workbookView xWindow="-60" yWindow="-60" windowWidth="15480" windowHeight="11640" tabRatio="582" xr2:uid="{00000000-000D-0000-FFFF-FFFF00000000}"/>
  </bookViews>
  <sheets>
    <sheet name="FORMULARZ CENOWY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4" i="7"/>
  <c r="D20" i="7"/>
  <c r="C20" i="7"/>
  <c r="F19" i="7"/>
  <c r="G19" i="7"/>
  <c r="F18" i="7"/>
  <c r="G18" i="7"/>
  <c r="F17" i="7"/>
  <c r="G17" i="7"/>
  <c r="F16" i="7"/>
  <c r="G16" i="7"/>
  <c r="F15" i="7"/>
  <c r="G15" i="7"/>
  <c r="F14" i="7"/>
  <c r="G14" i="7"/>
  <c r="F13" i="7"/>
  <c r="G13" i="7"/>
  <c r="F12" i="7"/>
  <c r="G12" i="7"/>
  <c r="F11" i="7"/>
  <c r="G11" i="7"/>
  <c r="F10" i="7"/>
  <c r="G10" i="7"/>
  <c r="F9" i="7"/>
  <c r="G9" i="7"/>
  <c r="F8" i="7"/>
  <c r="G8" i="7"/>
  <c r="F7" i="7"/>
  <c r="G7" i="7"/>
  <c r="F6" i="7"/>
  <c r="G6" i="7"/>
  <c r="F5" i="7"/>
  <c r="G5" i="7"/>
  <c r="F4" i="7"/>
  <c r="G4" i="7"/>
  <c r="G20" i="7"/>
  <c r="F20" i="7"/>
</calcChain>
</file>

<file path=xl/sharedStrings.xml><?xml version="1.0" encoding="utf-8"?>
<sst xmlns="http://schemas.openxmlformats.org/spreadsheetml/2006/main" count="42" uniqueCount="42">
  <si>
    <t>LMSZ/ŚZ/2/2017</t>
  </si>
  <si>
    <t>FORMULARZ CENOWY</t>
  </si>
  <si>
    <t>Załącznik nr 1A do Regulaminu</t>
  </si>
  <si>
    <t>A</t>
  </si>
  <si>
    <t>B</t>
  </si>
  <si>
    <t>C</t>
  </si>
  <si>
    <t>D = C x 10</t>
  </si>
  <si>
    <t>E</t>
  </si>
  <si>
    <t>F = C x E</t>
  </si>
  <si>
    <t>G = F x 10</t>
  </si>
  <si>
    <t>L.p.</t>
  </si>
  <si>
    <t>Rodzaj świadczenia zdrowotnego (nazwa badania rezonansem magnetycznym okolicy anatomicznej*)</t>
  </si>
  <si>
    <t>Szacunkowa ilość świadczeń w okresie 12 miesięcy</t>
  </si>
  <si>
    <t>Szacunkowa ilość świadczeń w okresie 120 miesięcy</t>
  </si>
  <si>
    <t>Cena jednostkowa brutto za 1 świadczenie (badanie MR)</t>
  </si>
  <si>
    <t>Łączna wartość brutto świadczeń w okresie 12 miesięcy</t>
  </si>
  <si>
    <r>
      <t>Łączna wartość brutto świadczeń w okresie 120 miesięcy (CEŚ</t>
    </r>
    <r>
      <rPr>
        <b/>
        <vertAlign val="subscript"/>
        <sz val="10"/>
        <color indexed="8"/>
        <rFont val="Arial Narrow"/>
        <family val="2"/>
        <charset val="238"/>
      </rPr>
      <t>ofe.</t>
    </r>
    <r>
      <rPr>
        <b/>
        <sz val="10"/>
        <color indexed="8"/>
        <rFont val="Arial Narrow"/>
        <family val="2"/>
        <charset val="238"/>
      </rPr>
      <t>)</t>
    </r>
  </si>
  <si>
    <t>MR: badanie głowy bez wzmocnienia kontrastowego</t>
  </si>
  <si>
    <t>MR: badanie innej okolicy anatomicznej (poza badaniem jednego odcinka kręgosłupa lub stawów krzyżowo biodrowych) bez wzmocnienia kontrastowego</t>
  </si>
  <si>
    <t>MR: badanie jednego odcinka kręgosłupa lub stawów krzyżowo biodrowych bez wzmocnienia kontrastowego</t>
  </si>
  <si>
    <t>MR: badanie głowy bez i ze wzmocnieniem kontrastowym</t>
  </si>
  <si>
    <t>MR: badanie innej okolicy anatomicznej bez i ze wzmocnieniem kontrastowym (poza badaniem jednego odcinka kręgosłupa lub stawów krzyżowo biodrowych)</t>
  </si>
  <si>
    <t>MR: badanie jednego odcinka kręgosłupa lub stawów krzyżowo biodrowych bez i ze wzmocnieniem kontrastowym</t>
  </si>
  <si>
    <t>MR: badanie dwóch odcinków kręgosłupa lub jednego odcinka kręgosłupa i stawów krzyżowobiodrowych bez wzmocnienia kontrastowego</t>
  </si>
  <si>
    <t>MR: badanie dwóch odcinków kręgosłupa lub jednego odcinka kręgosłupa i stawów krzyżowobiodrowych bez i ze wzmocnieniem kontrastowym</t>
  </si>
  <si>
    <t>MR: badanie dwóch okolic anatomicznych innych niż wymienione: dwa odcinki kręgosłupa, jeden odcinek kręgosłupa wraz ze stawami krzyżowobiodrowymi bez wzmocnienia kontrastowego</t>
  </si>
  <si>
    <t>MR: badanie dwóch okolic anatomicznych innych niż wymienione: dwa odcinki kręgosłupa, jeden odcinek kręgosłupa wraz ze stawami krzyżowobiodrowymi bez i ze wzmocnieniem kontrastowym</t>
  </si>
  <si>
    <t>badanie bez wzmocnienia kontrastowego i co najmniej dwie fazy ze wzmocnieniem kontrastowym - MR</t>
  </si>
  <si>
    <t>angiografia MR bez wzmocnienia kontrastowego</t>
  </si>
  <si>
    <t>angiografia ze wzmocnieniem kontrastowym - MR</t>
  </si>
  <si>
    <t>badanie czynnościowe mózgu - MR</t>
  </si>
  <si>
    <t>spektroskopia - MR</t>
  </si>
  <si>
    <t>MR serca - badanie czynnościowe i morfologiczne - bez wzmocnienia kontrastowego lub bez i ze wzmocnieniem kontrastowym</t>
  </si>
  <si>
    <t>RAZEM</t>
  </si>
  <si>
    <t>* okolice anatomiczne stanowią: głowa, szyja, klatka piersiowa, jama brzuszna, miednica, kręgosłup z podziałem na okolice anatomiczne (szyjny, piersiowy, lędźwiowy), kończyna górna z podziałem na okolice anatomiczne, kończyna dolna z podziałem na okolice anatomiczne.</t>
  </si>
  <si>
    <r>
      <t>Słownie łączna wartość brutto świadczeń zdrowotnych (CEŚ</t>
    </r>
    <r>
      <rPr>
        <vertAlign val="subscript"/>
        <sz val="10"/>
        <color indexed="8"/>
        <rFont val="Arial Narrow"/>
        <family val="2"/>
        <charset val="238"/>
      </rPr>
      <t>ofe.</t>
    </r>
    <r>
      <rPr>
        <sz val="10"/>
        <color indexed="8"/>
        <rFont val="Arial Narrow"/>
        <family val="2"/>
        <charset val="238"/>
      </rPr>
      <t>) ……………...………………………………………………………………………...….</t>
    </r>
  </si>
  <si>
    <r>
      <t>Oferowana wartość netto miesięcznego czynszu za dzierżawę od Zamawiającego 1m</t>
    </r>
    <r>
      <rPr>
        <vertAlign val="superscript"/>
        <sz val="10"/>
        <color indexed="8"/>
        <rFont val="Arial Narrow"/>
        <family val="2"/>
        <charset val="238"/>
      </rPr>
      <t>2</t>
    </r>
    <r>
      <rPr>
        <sz val="10"/>
        <color indexed="8"/>
        <rFont val="Arial Narrow"/>
        <family val="2"/>
        <charset val="238"/>
      </rPr>
      <t xml:space="preserve"> pomieszczeń pracowni (CEC</t>
    </r>
    <r>
      <rPr>
        <vertAlign val="subscript"/>
        <sz val="10"/>
        <color indexed="8"/>
        <rFont val="Arial Narrow"/>
        <family val="2"/>
        <charset val="238"/>
      </rPr>
      <t>ofe.</t>
    </r>
    <r>
      <rPr>
        <sz val="10"/>
        <color indexed="8"/>
        <rFont val="Arial Narrow"/>
        <family val="2"/>
        <charset val="238"/>
      </rPr>
      <t>) wynosi:</t>
    </r>
  </si>
  <si>
    <r>
      <t>(słownie ……………………….……………………..……………………………) - nie mniej niż 30 zł netto za 1 m</t>
    </r>
    <r>
      <rPr>
        <vertAlign val="superscript"/>
        <sz val="10"/>
        <color indexed="8"/>
        <rFont val="Arial Narrow"/>
        <family val="2"/>
        <charset val="238"/>
      </rPr>
      <t>2</t>
    </r>
  </si>
  <si>
    <t>UWAGA: należy wycenić wszystkie pozycje formularza cenowego. Brak wyceny w którejkolwiek pozycji spowoduje odrzucenie oferty.</t>
  </si>
  <si>
    <t>Data i podpis (osoby/osób uprawnionych do reprezentowania Wykonawcy):</t>
  </si>
  <si>
    <t>________________________________________</t>
  </si>
  <si>
    <t>(pieczęć imienna / firmowa)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</si>
</sst>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\-??\ _z_ł_-;_-@_-"/>
    <numFmt numFmtId="165" formatCode="#,##0.00\ &quot;zł&quot;"/>
  </numFmts>
  <fonts count="12"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b/>
      <vertAlign val="subscript"/>
      <sz val="10"/>
      <color indexed="8"/>
      <name val="Arial Narrow"/>
      <family val="2"/>
      <charset val="238"/>
    </font>
    <font>
      <vertAlign val="subscript"/>
      <sz val="10"/>
      <color indexed="8"/>
      <name val="Arial Narrow"/>
      <family val="2"/>
      <charset val="238"/>
    </font>
    <font>
      <vertAlign val="superscript"/>
      <sz val="10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i/>
      <sz val="10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6" fillId="0" borderId="0" applyFill="0" applyBorder="0" applyAlignment="0" applyProtection="0"/>
    <xf numFmtId="0" fontId="1" fillId="0" borderId="0"/>
    <xf numFmtId="0" fontId="6" fillId="0" borderId="0"/>
    <xf numFmtId="0" fontId="2" fillId="0" borderId="0"/>
  </cellStyleXfs>
  <cellXfs count="27">
    <xf numFmtId="0" fontId="0" fillId="0" borderId="0" xfId="0"/>
    <xf numFmtId="165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0" applyNumberFormat="1" applyFont="1" applyFill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4" applyFont="1" applyFill="1" applyBorder="1" applyAlignment="1" applyProtection="1">
      <alignment horizontal="left" vertical="center" wrapText="1"/>
    </xf>
    <xf numFmtId="1" fontId="5" fillId="0" borderId="1" xfId="4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</xf>
    <xf numFmtId="0" fontId="5" fillId="2" borderId="1" xfId="4" applyFont="1" applyFill="1" applyBorder="1" applyAlignment="1" applyProtection="1">
      <alignment horizontal="left" vertical="center" wrapText="1"/>
    </xf>
    <xf numFmtId="1" fontId="5" fillId="2" borderId="1" xfId="4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 vertical="center" wrapText="1"/>
    </xf>
    <xf numFmtId="1" fontId="5" fillId="0" borderId="1" xfId="2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1" fontId="3" fillId="0" borderId="4" xfId="0" applyNumberFormat="1" applyFont="1" applyBorder="1" applyAlignment="1" applyProtection="1">
      <alignment horizontal="center" vertical="center" wrapText="1"/>
    </xf>
    <xf numFmtId="1" fontId="3" fillId="0" borderId="5" xfId="0" applyNumberFormat="1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left" vertical="top" wrapText="1"/>
    </xf>
  </cellXfs>
  <cellStyles count="5">
    <cellStyle name="Dziesiętny 2" xfId="1" xr:uid="{00000000-0005-0000-0000-000000000000}"/>
    <cellStyle name="Normalny" xfId="0" builtinId="0"/>
    <cellStyle name="Normalny 2" xfId="2" xr:uid="{00000000-0005-0000-0000-000002000000}"/>
    <cellStyle name="Normalny 2 2" xfId="3" xr:uid="{00000000-0005-0000-0000-000003000000}"/>
    <cellStyle name="Normalny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pane ySplit="3" topLeftCell="A16" activePane="bottomLeft" state="frozen"/>
      <selection pane="bottomLeft" activeCell="F25" sqref="F25"/>
    </sheetView>
  </sheetViews>
  <sheetFormatPr defaultRowHeight="12.75"/>
  <cols>
    <col min="1" max="1" width="3.85546875" style="5" customWidth="1"/>
    <col min="2" max="2" width="38.7109375" style="5" customWidth="1"/>
    <col min="3" max="3" width="10.28515625" style="5" customWidth="1"/>
    <col min="4" max="4" width="10.7109375" style="5" customWidth="1"/>
    <col min="5" max="5" width="11" style="5" customWidth="1"/>
    <col min="6" max="6" width="11.85546875" style="5" customWidth="1"/>
    <col min="7" max="7" width="12" style="5" customWidth="1"/>
    <col min="8" max="16384" width="9.140625" style="5"/>
  </cols>
  <sheetData>
    <row r="1" spans="1:7" s="3" customFormat="1" ht="13.5" thickBot="1">
      <c r="A1" s="9" t="s">
        <v>0</v>
      </c>
      <c r="B1" s="9"/>
      <c r="C1" s="10" t="s">
        <v>1</v>
      </c>
      <c r="D1" s="9"/>
      <c r="E1" s="9"/>
      <c r="F1" s="9"/>
      <c r="G1" s="11" t="s">
        <v>2</v>
      </c>
    </row>
    <row r="2" spans="1:7" ht="13.5" thickBot="1">
      <c r="A2" s="12" t="s">
        <v>3</v>
      </c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3" t="s">
        <v>9</v>
      </c>
    </row>
    <row r="3" spans="1:7" ht="79.5">
      <c r="A3" s="14" t="s">
        <v>10</v>
      </c>
      <c r="B3" s="14" t="s">
        <v>11</v>
      </c>
      <c r="C3" s="14" t="s">
        <v>12</v>
      </c>
      <c r="D3" s="14" t="s">
        <v>13</v>
      </c>
      <c r="E3" s="14" t="s">
        <v>14</v>
      </c>
      <c r="F3" s="12" t="s">
        <v>15</v>
      </c>
      <c r="G3" s="12" t="s">
        <v>16</v>
      </c>
    </row>
    <row r="4" spans="1:7">
      <c r="A4" s="15">
        <v>1</v>
      </c>
      <c r="B4" s="16" t="s">
        <v>17</v>
      </c>
      <c r="C4" s="17">
        <v>200</v>
      </c>
      <c r="D4" s="17">
        <f>C4*10</f>
        <v>2000</v>
      </c>
      <c r="E4" s="1"/>
      <c r="F4" s="18">
        <f t="shared" ref="F4:F19" si="0">C4*E4</f>
        <v>0</v>
      </c>
      <c r="G4" s="18">
        <f>F4*10</f>
        <v>0</v>
      </c>
    </row>
    <row r="5" spans="1:7" ht="40.5" customHeight="1">
      <c r="A5" s="15">
        <v>2</v>
      </c>
      <c r="B5" s="16" t="s">
        <v>18</v>
      </c>
      <c r="C5" s="17">
        <v>150</v>
      </c>
      <c r="D5" s="17">
        <f t="shared" ref="D5:D19" si="1">C5*10</f>
        <v>1500</v>
      </c>
      <c r="E5" s="1"/>
      <c r="F5" s="18">
        <f t="shared" si="0"/>
        <v>0</v>
      </c>
      <c r="G5" s="18">
        <f t="shared" ref="G5:G19" si="2">F5*10</f>
        <v>0</v>
      </c>
    </row>
    <row r="6" spans="1:7" ht="25.5">
      <c r="A6" s="15">
        <v>3</v>
      </c>
      <c r="B6" s="16" t="s">
        <v>19</v>
      </c>
      <c r="C6" s="17">
        <v>150</v>
      </c>
      <c r="D6" s="17">
        <f t="shared" si="1"/>
        <v>1500</v>
      </c>
      <c r="E6" s="1"/>
      <c r="F6" s="18">
        <f t="shared" si="0"/>
        <v>0</v>
      </c>
      <c r="G6" s="18">
        <f t="shared" si="2"/>
        <v>0</v>
      </c>
    </row>
    <row r="7" spans="1:7" ht="25.5">
      <c r="A7" s="15">
        <v>4</v>
      </c>
      <c r="B7" s="16" t="s">
        <v>20</v>
      </c>
      <c r="C7" s="17">
        <v>450</v>
      </c>
      <c r="D7" s="17">
        <f t="shared" si="1"/>
        <v>4500</v>
      </c>
      <c r="E7" s="1"/>
      <c r="F7" s="18">
        <f t="shared" si="0"/>
        <v>0</v>
      </c>
      <c r="G7" s="18">
        <f t="shared" si="2"/>
        <v>0</v>
      </c>
    </row>
    <row r="8" spans="1:7" ht="38.25">
      <c r="A8" s="15">
        <v>5</v>
      </c>
      <c r="B8" s="16" t="s">
        <v>21</v>
      </c>
      <c r="C8" s="17">
        <v>250</v>
      </c>
      <c r="D8" s="17">
        <f t="shared" si="1"/>
        <v>2500</v>
      </c>
      <c r="E8" s="1"/>
      <c r="F8" s="18">
        <f t="shared" si="0"/>
        <v>0</v>
      </c>
      <c r="G8" s="18">
        <f t="shared" si="2"/>
        <v>0</v>
      </c>
    </row>
    <row r="9" spans="1:7" ht="38.25">
      <c r="A9" s="15">
        <v>6</v>
      </c>
      <c r="B9" s="16" t="s">
        <v>22</v>
      </c>
      <c r="C9" s="17">
        <v>300</v>
      </c>
      <c r="D9" s="17">
        <f t="shared" si="1"/>
        <v>3000</v>
      </c>
      <c r="E9" s="1"/>
      <c r="F9" s="18">
        <f t="shared" si="0"/>
        <v>0</v>
      </c>
      <c r="G9" s="18">
        <f t="shared" si="2"/>
        <v>0</v>
      </c>
    </row>
    <row r="10" spans="1:7" ht="38.25">
      <c r="A10" s="15">
        <v>7</v>
      </c>
      <c r="B10" s="16" t="s">
        <v>23</v>
      </c>
      <c r="C10" s="17">
        <v>10</v>
      </c>
      <c r="D10" s="17">
        <f t="shared" si="1"/>
        <v>100</v>
      </c>
      <c r="E10" s="1"/>
      <c r="F10" s="18">
        <f t="shared" si="0"/>
        <v>0</v>
      </c>
      <c r="G10" s="18">
        <f t="shared" si="2"/>
        <v>0</v>
      </c>
    </row>
    <row r="11" spans="1:7" ht="38.25">
      <c r="A11" s="15">
        <v>8</v>
      </c>
      <c r="B11" s="16" t="s">
        <v>24</v>
      </c>
      <c r="C11" s="17">
        <v>10</v>
      </c>
      <c r="D11" s="17">
        <f t="shared" si="1"/>
        <v>100</v>
      </c>
      <c r="E11" s="1"/>
      <c r="F11" s="18">
        <f t="shared" si="0"/>
        <v>0</v>
      </c>
      <c r="G11" s="18">
        <f t="shared" si="2"/>
        <v>0</v>
      </c>
    </row>
    <row r="12" spans="1:7" ht="51">
      <c r="A12" s="15">
        <v>9</v>
      </c>
      <c r="B12" s="16" t="s">
        <v>25</v>
      </c>
      <c r="C12" s="17">
        <v>10</v>
      </c>
      <c r="D12" s="17">
        <f t="shared" si="1"/>
        <v>100</v>
      </c>
      <c r="E12" s="1"/>
      <c r="F12" s="18">
        <f t="shared" si="0"/>
        <v>0</v>
      </c>
      <c r="G12" s="18">
        <f t="shared" si="2"/>
        <v>0</v>
      </c>
    </row>
    <row r="13" spans="1:7" ht="51">
      <c r="A13" s="15">
        <v>10</v>
      </c>
      <c r="B13" s="19" t="s">
        <v>26</v>
      </c>
      <c r="C13" s="20">
        <v>10</v>
      </c>
      <c r="D13" s="17">
        <f t="shared" si="1"/>
        <v>100</v>
      </c>
      <c r="E13" s="1"/>
      <c r="F13" s="18">
        <f t="shared" si="0"/>
        <v>0</v>
      </c>
      <c r="G13" s="18">
        <f t="shared" si="2"/>
        <v>0</v>
      </c>
    </row>
    <row r="14" spans="1:7" ht="25.5">
      <c r="A14" s="15">
        <v>11</v>
      </c>
      <c r="B14" s="21" t="s">
        <v>27</v>
      </c>
      <c r="C14" s="22">
        <v>10</v>
      </c>
      <c r="D14" s="17">
        <f t="shared" si="1"/>
        <v>100</v>
      </c>
      <c r="E14" s="1"/>
      <c r="F14" s="18">
        <f t="shared" si="0"/>
        <v>0</v>
      </c>
      <c r="G14" s="18">
        <f t="shared" si="2"/>
        <v>0</v>
      </c>
    </row>
    <row r="15" spans="1:7">
      <c r="A15" s="15">
        <v>12</v>
      </c>
      <c r="B15" s="16" t="s">
        <v>28</v>
      </c>
      <c r="C15" s="17">
        <v>20</v>
      </c>
      <c r="D15" s="17">
        <f t="shared" si="1"/>
        <v>200</v>
      </c>
      <c r="E15" s="1"/>
      <c r="F15" s="18">
        <f t="shared" si="0"/>
        <v>0</v>
      </c>
      <c r="G15" s="18">
        <f t="shared" si="2"/>
        <v>0</v>
      </c>
    </row>
    <row r="16" spans="1:7">
      <c r="A16" s="15">
        <v>13</v>
      </c>
      <c r="B16" s="19" t="s">
        <v>29</v>
      </c>
      <c r="C16" s="20">
        <v>10</v>
      </c>
      <c r="D16" s="17">
        <f t="shared" si="1"/>
        <v>100</v>
      </c>
      <c r="E16" s="1"/>
      <c r="F16" s="18">
        <f t="shared" si="0"/>
        <v>0</v>
      </c>
      <c r="G16" s="18">
        <f t="shared" si="2"/>
        <v>0</v>
      </c>
    </row>
    <row r="17" spans="1:7">
      <c r="A17" s="15">
        <v>14</v>
      </c>
      <c r="B17" s="19" t="s">
        <v>30</v>
      </c>
      <c r="C17" s="20">
        <v>5</v>
      </c>
      <c r="D17" s="17">
        <f t="shared" si="1"/>
        <v>50</v>
      </c>
      <c r="E17" s="1"/>
      <c r="F17" s="18">
        <f t="shared" si="0"/>
        <v>0</v>
      </c>
      <c r="G17" s="18">
        <f t="shared" si="2"/>
        <v>0</v>
      </c>
    </row>
    <row r="18" spans="1:7">
      <c r="A18" s="15">
        <v>15</v>
      </c>
      <c r="B18" s="23" t="s">
        <v>31</v>
      </c>
      <c r="C18" s="15">
        <v>10</v>
      </c>
      <c r="D18" s="17">
        <f t="shared" si="1"/>
        <v>100</v>
      </c>
      <c r="E18" s="1"/>
      <c r="F18" s="18">
        <f t="shared" si="0"/>
        <v>0</v>
      </c>
      <c r="G18" s="18">
        <f t="shared" si="2"/>
        <v>0</v>
      </c>
    </row>
    <row r="19" spans="1:7" ht="38.25">
      <c r="A19" s="15">
        <v>16</v>
      </c>
      <c r="B19" s="23" t="s">
        <v>32</v>
      </c>
      <c r="C19" s="15">
        <v>5</v>
      </c>
      <c r="D19" s="17">
        <f t="shared" si="1"/>
        <v>50</v>
      </c>
      <c r="E19" s="1"/>
      <c r="F19" s="18">
        <f t="shared" si="0"/>
        <v>0</v>
      </c>
      <c r="G19" s="18">
        <f t="shared" si="2"/>
        <v>0</v>
      </c>
    </row>
    <row r="20" spans="1:7">
      <c r="A20" s="24" t="s">
        <v>33</v>
      </c>
      <c r="B20" s="25"/>
      <c r="C20" s="15">
        <f>SUM(C4:C19)</f>
        <v>1600</v>
      </c>
      <c r="D20" s="15">
        <f>SUM(D4:D19)</f>
        <v>16000</v>
      </c>
      <c r="E20" s="18"/>
      <c r="F20" s="18">
        <f>SUM(F4:F19)</f>
        <v>0</v>
      </c>
      <c r="G20" s="18">
        <f>SUM(G4:G19)</f>
        <v>0</v>
      </c>
    </row>
    <row r="21" spans="1:7" s="3" customFormat="1" ht="25.5" customHeight="1">
      <c r="A21" s="26" t="s">
        <v>34</v>
      </c>
      <c r="B21" s="26"/>
      <c r="C21" s="26"/>
      <c r="D21" s="26"/>
      <c r="E21" s="26"/>
      <c r="F21" s="26"/>
      <c r="G21" s="26"/>
    </row>
    <row r="22" spans="1:7" s="3" customFormat="1" ht="15.75">
      <c r="A22" s="6" t="s">
        <v>35</v>
      </c>
      <c r="B22" s="6"/>
      <c r="C22" s="6"/>
      <c r="D22" s="6"/>
      <c r="E22" s="6"/>
      <c r="F22" s="6"/>
      <c r="G22" s="6"/>
    </row>
    <row r="23" spans="1:7" s="3" customFormat="1">
      <c r="A23" s="7"/>
      <c r="B23" s="7"/>
      <c r="C23" s="7"/>
      <c r="D23" s="7"/>
      <c r="E23" s="7"/>
      <c r="F23" s="7"/>
      <c r="G23" s="7"/>
    </row>
    <row r="24" spans="1:7" s="3" customFormat="1" ht="16.5">
      <c r="A24" s="3" t="s">
        <v>36</v>
      </c>
      <c r="G24" s="2"/>
    </row>
    <row r="25" spans="1:7" s="3" customFormat="1" ht="15">
      <c r="A25" s="3" t="s">
        <v>37</v>
      </c>
    </row>
    <row r="26" spans="1:7" s="3" customFormat="1"/>
    <row r="27" spans="1:7" s="3" customFormat="1">
      <c r="A27" s="8" t="s">
        <v>38</v>
      </c>
    </row>
    <row r="28" spans="1:7" s="3" customFormat="1"/>
    <row r="29" spans="1:7" s="3" customFormat="1">
      <c r="G29" s="4" t="s">
        <v>39</v>
      </c>
    </row>
    <row r="30" spans="1:7" s="3" customFormat="1">
      <c r="G30" s="4"/>
    </row>
    <row r="31" spans="1:7" s="3" customFormat="1">
      <c r="G31" s="4"/>
    </row>
    <row r="32" spans="1:7" s="3" customFormat="1"/>
    <row r="33" spans="7:7" s="3" customFormat="1">
      <c r="G33" s="4" t="s">
        <v>40</v>
      </c>
    </row>
    <row r="34" spans="7:7" s="3" customFormat="1">
      <c r="G34" s="4" t="s">
        <v>41</v>
      </c>
    </row>
  </sheetData>
  <sheetProtection password="A382" sheet="1" objects="1" scenarios="1"/>
  <mergeCells count="2">
    <mergeCell ref="A20:B20"/>
    <mergeCell ref="A21:G21"/>
  </mergeCells>
  <pageMargins left="0.23622047244094491" right="0.23622047244094491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2023-03-07T10:34:33Z</dcterms:created>
  <dcterms:modified xsi:type="dcterms:W3CDTF">2023-03-07T10:34:38Z</dcterms:modified>
  <cp:category/>
  <cp:contentStatus/>
</cp:coreProperties>
</file>